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26" i="3"/>
  <c r="H62" i="3" l="1"/>
  <c r="H38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<sst xmlns="http://schemas.openxmlformats.org/spreadsheetml/2006/main" count="63" uniqueCount="35">
  <si>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</si>
  <si>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</si>
  <si>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</si>
  <si>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</si>
  <si>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</si>
  <si>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</si>
  <si>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</si>
  <si>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</si>
  <si>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</si>
  <si>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</si>
  <si>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</si>
  <si>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</si>
  <si>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</si>
  <si>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</si>
  <si>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</si>
  <si>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</si>
  <si>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</si>
  <si>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</si>
  <si>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</si>
  <si>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</si>
  <si>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</si>
  <si>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</si>
  <si>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</si>
  <si>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</si>
  <si>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</si>
  <si>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</si>
  <si>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</si>
  <si>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</si>
  <si>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</si>
  <si>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</si>
  <si>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</si>
  <si>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</si>
  <si>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12.06.2026</t>
  </si>
  <si>
    <t xml:space="preserve">Dana 12.06.2026. godine Dom zdravlja Požarevac nije izvršio plaćanje prema dobavljačima: </t>
  </si>
  <si>
    <t>Primljena i neutrošena participacija od 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</si>
</sst>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9" fillId="0" borderId="0" xfId="3" applyFont="1" applyBorder="1"/>
    <xf numFmtId="166" fontId="9" fillId="0" borderId="0" xfId="3" applyNumberFormat="1" applyFont="1" applyFill="1" applyBorder="1"/>
    <xf numFmtId="0" fontId="10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workbookViewId="0">
      <selection activeCell="H74" sqref="H74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8" t="s">
        <v>29</v>
      </c>
      <c r="C2" s="38"/>
      <c r="D2" s="38"/>
      <c r="E2" s="38"/>
      <c r="F2" s="38"/>
      <c r="G2" s="38"/>
      <c r="H2" s="38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40" t="s">
        <v>32</v>
      </c>
      <c r="C8" s="40"/>
      <c r="D8" s="40"/>
      <c r="E8" s="40"/>
      <c r="F8" s="40"/>
      <c r="G8" s="40"/>
      <c r="H8" s="40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1" t="s">
        <v>3</v>
      </c>
      <c r="C11" s="42"/>
      <c r="D11" s="42"/>
      <c r="E11" s="42"/>
      <c r="F11" s="43"/>
      <c r="G11" s="26" t="s">
        <v>4</v>
      </c>
      <c r="H11" s="26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5" t="s">
        <v>6</v>
      </c>
      <c r="C12" s="45"/>
      <c r="D12" s="45"/>
      <c r="E12" s="45"/>
      <c r="F12" s="45"/>
      <c r="G12" s="27">
        <v>46185</v>
      </c>
      <c r="H12" s="19">
        <v>3892835.44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6" t="s">
        <v>7</v>
      </c>
      <c r="C13" s="46"/>
      <c r="D13" s="46"/>
      <c r="E13" s="46"/>
      <c r="F13" s="46"/>
      <c r="G13" s="28">
        <v>46185</v>
      </c>
      <c r="H13" s="1">
        <f>H14+H31-H39-H55</f>
        <v>1341381.2899999996</v>
      </c>
      <c r="I13" s="5"/>
      <c r="J13" s="5"/>
      <c r="K13" s="3"/>
      <c r="L13" s="3"/>
      <c r="M13" s="11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0">
        <v>46185</v>
      </c>
      <c r="H14" s="21">
        <f>SUM(H15:H30)</f>
        <v>947248.07999999938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-6-12149-2430-2970-20.4-109.34-6-6-31.2-6</f>
        <v>685875.90999999945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85686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+1850+2600+3750+2450+6500+3000+5400+2650</f>
        <v>175686.16999999998</v>
      </c>
      <c r="I30" s="13"/>
      <c r="J30" s="5"/>
      <c r="K30" s="2"/>
      <c r="L30" s="2"/>
    </row>
    <row r="31" spans="2:13" x14ac:dyDescent="0.25">
      <c r="B31" s="48" t="s">
        <v>31</v>
      </c>
      <c r="C31" s="49"/>
      <c r="D31" s="49"/>
      <c r="E31" s="49"/>
      <c r="F31" s="50"/>
      <c r="G31" s="20">
        <v>46185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51" t="s">
        <v>19</v>
      </c>
      <c r="C39" s="52"/>
      <c r="D39" s="52"/>
      <c r="E39" s="52"/>
      <c r="F39" s="53"/>
      <c r="G39" s="17">
        <v>46185</v>
      </c>
      <c r="H39" s="18">
        <f>SUM(H40:H54)</f>
        <v>85692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6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85686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51" t="s">
        <v>20</v>
      </c>
      <c r="C55" s="52"/>
      <c r="D55" s="52"/>
      <c r="E55" s="52"/>
      <c r="F55" s="53"/>
      <c r="G55" s="17">
        <v>46185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7" t="s">
        <v>21</v>
      </c>
      <c r="C62" s="58"/>
      <c r="D62" s="58"/>
      <c r="E62" s="58"/>
      <c r="F62" s="59"/>
      <c r="G62" s="23">
        <v>46185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+30176-13200</f>
        <v>2551454.1499999994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/>
      <c r="I63" s="5"/>
      <c r="J63" s="5"/>
      <c r="L63" s="2"/>
    </row>
    <row r="64" spans="2:12" customFormat="1" ht="18.75" x14ac:dyDescent="0.3">
      <c r="B64" s="54" t="s">
        <v>23</v>
      </c>
      <c r="C64" s="55"/>
      <c r="D64" s="55"/>
      <c r="E64" s="55"/>
      <c r="F64" s="56"/>
      <c r="G64" s="22"/>
      <c r="H64" s="25">
        <f>H14+H31-H39-H55+H62-H63</f>
        <v>3892835.439999999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/>
      <c r="C68" s="33"/>
      <c r="D68" s="34"/>
    </row>
    <row r="69" spans="2:13" x14ac:dyDescent="0.25">
      <c r="B69" s="32"/>
      <c r="C69" s="33"/>
      <c r="D69" s="34"/>
    </row>
    <row r="70" spans="2:13" x14ac:dyDescent="0.25">
      <c r="B70" s="3"/>
      <c r="C70" s="3"/>
      <c r="D70" s="3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2026-06-16T05:34:55Z</dcterms:modified>
</cp:coreProperties>
</file>